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04\formatosFOO\2023\"/>
    </mc:Choice>
  </mc:AlternateContent>
  <xr:revisionPtr revIDLastSave="0" documentId="8_{269E20CE-1D77-4171-BA62-7BB2DE5D8DE6}" xr6:coauthVersionLast="47" xr6:coauthVersionMax="47" xr10:uidLastSave="{00000000-0000-0000-0000-000000000000}"/>
  <bookViews>
    <workbookView xWindow="-120" yWindow="-120" windowWidth="20730" windowHeight="11160" xr2:uid="{7CD940FF-7C2E-40FA-A1E0-744FB30F01C3}"/>
  </bookViews>
  <sheets>
    <sheet name="ETCA-II-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'ETCA-II-14'!$A$1:$G$38</definedName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>#REF!</definedName>
    <definedName name="camposBD">OFFSET([4]Definiciones!$D$1,0,0,COUNTA([4]Definiciones!$D$1:$D$65536),1)</definedName>
    <definedName name="CodigoCuentaBase">[4]Encabezado!#REF!</definedName>
    <definedName name="dd">#REF!</definedName>
    <definedName name="Documentos">OFFSET([4]Definiciones!$B$1,0,0,COUNTA([4]Definiciones!$B$1:$B$65536),1)</definedName>
    <definedName name="Funciones_Fechas_Periodos">[5]!Funciones_Fechas_Periodos</definedName>
    <definedName name="Funciones_Saldos">[5]!Funciones_Saldos</definedName>
    <definedName name="Funciones_Tablas">[5]!Funciones_Tablas</definedName>
    <definedName name="ppto">[6]Hoja2!$B$3:$M$95</definedName>
    <definedName name="qw">#REF!</definedName>
    <definedName name="SaldoInicialBase">[4]Encabezado!$Z$7</definedName>
    <definedName name="SaldoInicialBaseEnTransito">[4]Encabezado!$Z$8</definedName>
    <definedName name="TablaD">[7]Reglas!$A$4:$G$972</definedName>
    <definedName name="TipoDeposito">OFFSET([4]Definiciones!$G$1,0,0,COUNTA([4]Definiciones!$G$1:$G$65536),1)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4" i="1"/>
  <c r="D9" i="1"/>
  <c r="G9" i="1" s="1"/>
  <c r="D10" i="1"/>
  <c r="G10" i="1" s="1"/>
  <c r="D11" i="1"/>
  <c r="G11" i="1"/>
  <c r="D12" i="1"/>
  <c r="G12" i="1"/>
  <c r="D13" i="1"/>
  <c r="G13" i="1" s="1"/>
  <c r="D14" i="1"/>
  <c r="G14" i="1" s="1"/>
  <c r="B15" i="1"/>
  <c r="B8" i="1" s="1"/>
  <c r="B31" i="1" s="1"/>
  <c r="C15" i="1"/>
  <c r="C8" i="1" s="1"/>
  <c r="C31" i="1" s="1"/>
  <c r="E15" i="1"/>
  <c r="E8" i="1" s="1"/>
  <c r="F15" i="1"/>
  <c r="F8" i="1" s="1"/>
  <c r="F31" i="1" s="1"/>
  <c r="D16" i="1"/>
  <c r="G16" i="1" s="1"/>
  <c r="G15" i="1" s="1"/>
  <c r="D17" i="1"/>
  <c r="D15" i="1" s="1"/>
  <c r="G17" i="1"/>
  <c r="D18" i="1"/>
  <c r="G18" i="1"/>
  <c r="B20" i="1"/>
  <c r="C20" i="1"/>
  <c r="D21" i="1"/>
  <c r="D20" i="1" s="1"/>
  <c r="G21" i="1"/>
  <c r="D22" i="1"/>
  <c r="G22" i="1"/>
  <c r="D23" i="1"/>
  <c r="G23" i="1" s="1"/>
  <c r="D24" i="1"/>
  <c r="G24" i="1"/>
  <c r="D25" i="1"/>
  <c r="G25" i="1"/>
  <c r="D26" i="1"/>
  <c r="G26" i="1"/>
  <c r="B27" i="1"/>
  <c r="C27" i="1"/>
  <c r="D27" i="1"/>
  <c r="E27" i="1"/>
  <c r="E20" i="1" s="1"/>
  <c r="F27" i="1"/>
  <c r="F20" i="1" s="1"/>
  <c r="D28" i="1"/>
  <c r="G28" i="1"/>
  <c r="D29" i="1"/>
  <c r="G29" i="1" s="1"/>
  <c r="G27" i="1" s="1"/>
  <c r="D30" i="1"/>
  <c r="G30" i="1"/>
  <c r="E31" i="1" l="1"/>
  <c r="G8" i="1"/>
  <c r="G31" i="1" s="1"/>
  <c r="G20" i="1"/>
  <c r="D8" i="1"/>
  <c r="D31" i="1" s="1"/>
</calcChain>
</file>

<file path=xl/sharedStrings.xml><?xml version="1.0" encoding="utf-8"?>
<sst xmlns="http://schemas.openxmlformats.org/spreadsheetml/2006/main" count="34" uniqueCount="24">
  <si>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</si>
  <si>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</si>
  <si>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</si>
  <si>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</si>
  <si>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</si>
  <si>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</si>
  <si>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</si>
  <si>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</si>
  <si>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</si>
  <si>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</si>
  <si>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</si>
  <si>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</si>
  <si>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</si>
  <si>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</si>
  <si>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 xml:space="preserve">Devengado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</si>
  <si>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</si>
  <si>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</si>
  <si>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</si>
  <si>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</si>
  <si>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</si>
  <si>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</si>
  <si>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</si>
  <si>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>(Clasificación de Servicios Personales por Categoría)</t>
  </si>
  <si>
    <t>Estado Analítico del Ejercicio de Presupuesto de Egresos- Detallado –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</si>
</sst>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7.5"/>
      <color theme="1"/>
      <name val="Arial Narrow"/>
      <family val="2"/>
    </font>
    <font>
      <sz val="7.5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3" fontId="1" fillId="0" borderId="4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0" applyNumberFormat="1" applyFont="1" applyBorder="1" applyAlignment="1">
      <alignment horizontal="right" wrapText="1"/>
    </xf>
    <xf numFmtId="43" fontId="1" fillId="0" borderId="6" xfId="0" applyNumberFormat="1" applyFont="1" applyBorder="1" applyAlignment="1" applyProtection="1">
      <alignment horizontal="right" wrapText="1"/>
      <protection locked="0"/>
    </xf>
    <xf numFmtId="43" fontId="1" fillId="0" borderId="4" xfId="0" applyNumberFormat="1" applyFont="1" applyBorder="1" applyAlignment="1" applyProtection="1">
      <alignment horizontal="right" wrapText="1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457201</xdr:colOff>
      <xdr:row>0</xdr:row>
      <xdr:rowOff>-140556</xdr:rowOff>
    </xdr:from>
    <xdr:ext cx="1087426" cy="416781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ABF848F-BCD5-4B35-A616-E25F6D733DBF}"/>
            </a:ext>
          </a:extLst>
        </xdr:cNvPr>
        <xdr:cNvSpPr txBox="1"/>
      </xdr:nvSpPr>
      <xdr:spPr>
        <a:xfrm>
          <a:off x="4267201" y="-140556"/>
          <a:ext cx="1087426" cy="4167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428625</xdr:colOff>
      <xdr:row>3</xdr:row>
      <xdr:rowOff>38100</xdr:rowOff>
    </xdr:from>
    <xdr:ext cx="3524250" cy="342900"/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10A1F08D-2837-4EF5-9F23-C43A792A6983}"/>
            </a:ext>
          </a:extLst>
        </xdr:cNvPr>
        <xdr:cNvSpPr txBox="1"/>
      </xdr:nvSpPr>
      <xdr:spPr>
        <a:xfrm>
          <a:off x="1952625" y="609600"/>
          <a:ext cx="3524250" cy="3429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304800</xdr:colOff>
      <xdr:row>34</xdr:row>
      <xdr:rowOff>152400</xdr:rowOff>
    </xdr:from>
    <xdr:ext cx="2905125" cy="66251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BE4527C-1A23-4C11-8E92-952BBABF3E98}"/>
            </a:ext>
          </a:extLst>
        </xdr:cNvPr>
        <xdr:cNvSpPr txBox="1"/>
      </xdr:nvSpPr>
      <xdr:spPr>
        <a:xfrm>
          <a:off x="304800" y="6629400"/>
          <a:ext cx="2905125" cy="66251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PERSONAL DE APOYO ADMIISTRATIVO</a:t>
          </a:r>
        </a:p>
      </xdr:txBody>
    </xdr:sp>
    <xdr:clientData/>
  </xdr:oneCellAnchor>
  <xdr:oneCellAnchor>
    <xdr:from>
      <xdr:col>2</xdr:col>
      <xdr:colOff>619125</xdr:colOff>
      <xdr:row>34</xdr:row>
      <xdr:rowOff>161925</xdr:rowOff>
    </xdr:from>
    <xdr:ext cx="3019425" cy="619125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3F1FE885-BB89-4749-A88E-76E229FED48E}"/>
            </a:ext>
          </a:extLst>
        </xdr:cNvPr>
        <xdr:cNvSpPr txBox="1"/>
      </xdr:nvSpPr>
      <xdr:spPr>
        <a:xfrm>
          <a:off x="2143125" y="6638925"/>
          <a:ext cx="3019425" cy="61912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IMELDA LAGUNA FIGUEROA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FINANCIERO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FOO\2023\2334formato3.xlsx" TargetMode="External"/><Relationship Id="rId1" Type="http://schemas.openxmlformats.org/officeDocument/2006/relationships/externalLinkPath" Target="2334format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FOO\2023\2334formato1.xlsx" TargetMode="External"/><Relationship Id="rId1" Type="http://schemas.openxmlformats.org/officeDocument/2006/relationships/externalLinkPath" Target="2334formato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ownloads\FOOSSI%203T%202023\FOOSSI%203T%202023\FOOSSI%20formatos-etcas-informe-trimestral-2023%203ER%20TRIM%202023.xlsx" TargetMode="External"/><Relationship Id="rId1" Type="http://schemas.openxmlformats.org/officeDocument/2006/relationships/externalLinkPath" Target="file:///C:\Users\valeria.lugo\Downloads\FOOSSI%203T%202023\FOOSSI%203T%202023\FOOSSI%20formatos-etcas-informe-trimestral-2023%203ER%20TRIM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3"/>
    </sheetNames>
    <sheetDataSet>
      <sheetData sheetId="0">
        <row r="3">
          <cell r="A3" t="str">
            <v>Del 01 de Enero al 30 de Septiembre de 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</sheetNames>
    <sheetDataSet>
      <sheetData sheetId="0">
        <row r="1">
          <cell r="A1" t="str">
            <v>Fondo de Operación de Obras Sonora SI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-15"/>
      <sheetName val="ETCA-II-16"/>
      <sheetName val="ETCA-II-17"/>
      <sheetName val="ETCA-III-01"/>
      <sheetName val="ETCA-III-03"/>
      <sheetName val="ETCA-III-04"/>
      <sheetName val="ETCA-III-05 "/>
      <sheetName val="ETCA-IV-01"/>
      <sheetName val="ETCA-IV-02"/>
      <sheetName val="ETCA-IV-03"/>
      <sheetName val="ETCA-IV-04"/>
      <sheetName val="ETCA-IV-06 "/>
      <sheetName val="ANEXO A"/>
      <sheetName val="ANEXO C"/>
      <sheetName val="ANEXO M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971B-9DB2-4328-B995-579A5C7A8424}">
  <sheetPr>
    <tabColor theme="0" tint="-4.9989318521683403E-2"/>
  </sheetPr>
  <dimension ref="A1:I32"/>
  <sheetViews>
    <sheetView tabSelected="1" view="pageBreakPreview" zoomScale="110" zoomScaleSheetLayoutView="110" workbookViewId="0">
      <selection sqref="A1:G1"/>
    </sheetView>
  </sheetViews>
  <sheetFormatPr baseColWidth="10" defaultColWidth="11.42578125" defaultRowHeight="15" x14ac:dyDescent="0.25"/>
  <cols>
    <col min="1" max="1" width="32.140625" customWidth="1"/>
    <col min="3" max="3" width="13" customWidth="1"/>
  </cols>
  <sheetData>
    <row r="1" spans="1:9" ht="15.75" x14ac:dyDescent="0.25">
      <c r="A1" s="26" t="str">
        <f>'[2]ETCA-I-01'!A1:G1</f>
        <v>Fondo de Operación de Obras Sonora SI</v>
      </c>
      <c r="B1" s="26"/>
      <c r="C1" s="26"/>
      <c r="D1" s="26"/>
      <c r="E1" s="26"/>
      <c r="F1" s="26"/>
      <c r="G1" s="26"/>
      <c r="H1" s="25"/>
      <c r="I1" s="25"/>
    </row>
    <row r="2" spans="1:9" ht="15.75" customHeight="1" x14ac:dyDescent="0.25">
      <c r="A2" s="24" t="s">
        <v>23</v>
      </c>
      <c r="B2" s="24"/>
      <c r="C2" s="24"/>
      <c r="D2" s="24"/>
      <c r="E2" s="24"/>
      <c r="F2" s="24"/>
      <c r="G2" s="24"/>
      <c r="H2" s="23"/>
      <c r="I2" s="23"/>
    </row>
    <row r="3" spans="1:9" ht="15.75" customHeight="1" x14ac:dyDescent="0.25">
      <c r="A3" s="24" t="s">
        <v>22</v>
      </c>
      <c r="B3" s="24"/>
      <c r="C3" s="24"/>
      <c r="D3" s="24"/>
      <c r="E3" s="24"/>
      <c r="F3" s="24"/>
      <c r="G3" s="24"/>
      <c r="H3" s="23"/>
      <c r="I3" s="23"/>
    </row>
    <row r="4" spans="1:9" ht="15.75" customHeight="1" x14ac:dyDescent="0.25">
      <c r="A4" s="22" t="str">
        <f>'[1]ETCA-I-03'!A3:D3</f>
        <v>Del 01 de Enero al 30 de Septiembre de 2023</v>
      </c>
      <c r="B4" s="22"/>
      <c r="C4" s="22"/>
      <c r="D4" s="22"/>
      <c r="E4" s="22"/>
      <c r="F4" s="22"/>
      <c r="G4" s="22"/>
      <c r="H4" s="21"/>
      <c r="I4" s="21"/>
    </row>
    <row r="5" spans="1:9" ht="15.75" customHeight="1" thickBot="1" x14ac:dyDescent="0.3">
      <c r="A5" s="20" t="s">
        <v>21</v>
      </c>
      <c r="B5" s="20"/>
      <c r="C5" s="20"/>
      <c r="D5" s="20"/>
      <c r="E5" s="20"/>
      <c r="F5" s="20"/>
      <c r="G5" s="20"/>
      <c r="H5" s="19"/>
      <c r="I5" s="19"/>
    </row>
    <row r="6" spans="1:9" ht="15.75" thickBot="1" x14ac:dyDescent="0.3">
      <c r="A6" s="18" t="s">
        <v>20</v>
      </c>
      <c r="B6" s="17" t="s">
        <v>19</v>
      </c>
      <c r="C6" s="16"/>
      <c r="D6" s="16"/>
      <c r="E6" s="16"/>
      <c r="F6" s="15"/>
      <c r="G6" s="14" t="s">
        <v>18</v>
      </c>
    </row>
    <row r="7" spans="1:9" ht="20.25" thickBot="1" x14ac:dyDescent="0.3">
      <c r="A7" s="13"/>
      <c r="B7" s="12" t="s">
        <v>17</v>
      </c>
      <c r="C7" s="12" t="s">
        <v>16</v>
      </c>
      <c r="D7" s="12" t="s">
        <v>15</v>
      </c>
      <c r="E7" s="12" t="s">
        <v>14</v>
      </c>
      <c r="F7" s="12" t="s">
        <v>13</v>
      </c>
      <c r="G7" s="11"/>
    </row>
    <row r="8" spans="1:9" ht="19.5" x14ac:dyDescent="0.25">
      <c r="A8" s="5" t="s">
        <v>12</v>
      </c>
      <c r="B8" s="4">
        <f>B9+B10+B11+B12+B13+B14+B15+B18</f>
        <v>18791893.549999997</v>
      </c>
      <c r="C8" s="4">
        <f>C9+C10+C11+C12+C13+C14+C15+C18</f>
        <v>3543823.19</v>
      </c>
      <c r="D8" s="4">
        <f>D9+D10+D11+D12+D13+D14+D15+D18</f>
        <v>22335716.739999998</v>
      </c>
      <c r="E8" s="4">
        <f>E9+E10+E11+E12+E13+E14+E15+E18</f>
        <v>12708584.310000002</v>
      </c>
      <c r="F8" s="4">
        <f>F9+F10+F11+F12+F13+F14+F15+F18</f>
        <v>11062192.050000001</v>
      </c>
      <c r="G8" s="4">
        <f>G9+G10+G11+G12+G13+G14+G15+G18</f>
        <v>9627132.429999996</v>
      </c>
    </row>
    <row r="9" spans="1:9" ht="19.5" x14ac:dyDescent="0.25">
      <c r="A9" s="9" t="s">
        <v>10</v>
      </c>
      <c r="B9" s="8">
        <v>18791893.549999997</v>
      </c>
      <c r="C9" s="7">
        <v>3543823.19</v>
      </c>
      <c r="D9" s="6">
        <f>B9+C9</f>
        <v>22335716.739999998</v>
      </c>
      <c r="E9" s="7">
        <v>12708584.310000002</v>
      </c>
      <c r="F9" s="7">
        <v>11062192.050000001</v>
      </c>
      <c r="G9" s="6">
        <f>D9-E9</f>
        <v>9627132.429999996</v>
      </c>
    </row>
    <row r="10" spans="1:9" x14ac:dyDescent="0.25">
      <c r="A10" s="9" t="s">
        <v>9</v>
      </c>
      <c r="B10" s="8"/>
      <c r="C10" s="7"/>
      <c r="D10" s="6">
        <f>B10+C10</f>
        <v>0</v>
      </c>
      <c r="E10" s="7"/>
      <c r="F10" s="7"/>
      <c r="G10" s="6">
        <f>D10-E10</f>
        <v>0</v>
      </c>
    </row>
    <row r="11" spans="1:9" x14ac:dyDescent="0.25">
      <c r="A11" s="9" t="s">
        <v>8</v>
      </c>
      <c r="B11" s="8"/>
      <c r="C11" s="7"/>
      <c r="D11" s="6">
        <f>B11+C11</f>
        <v>0</v>
      </c>
      <c r="E11" s="7"/>
      <c r="F11" s="7"/>
      <c r="G11" s="6">
        <f>D11-E11</f>
        <v>0</v>
      </c>
    </row>
    <row r="12" spans="1:9" x14ac:dyDescent="0.25">
      <c r="A12" s="9" t="s">
        <v>7</v>
      </c>
      <c r="B12" s="8"/>
      <c r="C12" s="7"/>
      <c r="D12" s="6">
        <f>B12+C12</f>
        <v>0</v>
      </c>
      <c r="E12" s="7"/>
      <c r="F12" s="7"/>
      <c r="G12" s="6">
        <f>D12-E12</f>
        <v>0</v>
      </c>
    </row>
    <row r="13" spans="1:9" x14ac:dyDescent="0.25">
      <c r="A13" s="9" t="s">
        <v>6</v>
      </c>
      <c r="B13" s="8"/>
      <c r="C13" s="7"/>
      <c r="D13" s="6">
        <f>B13+C13</f>
        <v>0</v>
      </c>
      <c r="E13" s="7"/>
      <c r="F13" s="7"/>
      <c r="G13" s="6">
        <f>D13-E13</f>
        <v>0</v>
      </c>
    </row>
    <row r="14" spans="1:9" x14ac:dyDescent="0.25">
      <c r="A14" s="9" t="s">
        <v>5</v>
      </c>
      <c r="B14" s="8"/>
      <c r="C14" s="7"/>
      <c r="D14" s="6">
        <f>B14+C14</f>
        <v>0</v>
      </c>
      <c r="E14" s="7"/>
      <c r="F14" s="7"/>
      <c r="G14" s="6">
        <f>D14-E14</f>
        <v>0</v>
      </c>
    </row>
    <row r="15" spans="1:9" ht="29.25" x14ac:dyDescent="0.25">
      <c r="A15" s="9" t="s">
        <v>4</v>
      </c>
      <c r="B15" s="4">
        <f>B16+B17</f>
        <v>0</v>
      </c>
      <c r="C15" s="4">
        <f>C16+C17</f>
        <v>0</v>
      </c>
      <c r="D15" s="4">
        <f>D16+D17</f>
        <v>0</v>
      </c>
      <c r="E15" s="4">
        <f>E16+E17</f>
        <v>0</v>
      </c>
      <c r="F15" s="4">
        <f>F16+F17</f>
        <v>0</v>
      </c>
      <c r="G15" s="4">
        <f>G16+G17</f>
        <v>0</v>
      </c>
    </row>
    <row r="16" spans="1:9" x14ac:dyDescent="0.25">
      <c r="A16" s="10" t="s">
        <v>3</v>
      </c>
      <c r="B16" s="8"/>
      <c r="C16" s="7"/>
      <c r="D16" s="6">
        <f>B16+C16</f>
        <v>0</v>
      </c>
      <c r="E16" s="7"/>
      <c r="F16" s="7"/>
      <c r="G16" s="6">
        <f>D16-E16</f>
        <v>0</v>
      </c>
    </row>
    <row r="17" spans="1:7" x14ac:dyDescent="0.25">
      <c r="A17" s="10" t="s">
        <v>2</v>
      </c>
      <c r="B17" s="8"/>
      <c r="C17" s="7"/>
      <c r="D17" s="6">
        <f>B17+C17</f>
        <v>0</v>
      </c>
      <c r="E17" s="7"/>
      <c r="F17" s="7"/>
      <c r="G17" s="6">
        <f>D17-E17</f>
        <v>0</v>
      </c>
    </row>
    <row r="18" spans="1:7" x14ac:dyDescent="0.25">
      <c r="A18" s="9" t="s">
        <v>1</v>
      </c>
      <c r="B18" s="8"/>
      <c r="C18" s="7"/>
      <c r="D18" s="6">
        <f>B18+C18</f>
        <v>0</v>
      </c>
      <c r="E18" s="7"/>
      <c r="F18" s="7"/>
      <c r="G18" s="6">
        <f>D18-E18</f>
        <v>0</v>
      </c>
    </row>
    <row r="19" spans="1:7" x14ac:dyDescent="0.25">
      <c r="A19" s="9"/>
      <c r="B19" s="4"/>
      <c r="C19" s="6"/>
      <c r="D19" s="6"/>
      <c r="E19" s="6"/>
      <c r="F19" s="6"/>
      <c r="G19" s="6"/>
    </row>
    <row r="20" spans="1:7" ht="19.5" x14ac:dyDescent="0.25">
      <c r="A20" s="5" t="s">
        <v>11</v>
      </c>
      <c r="B20" s="4">
        <f>B21+B22+B23+B24+B25+B26+B27+B30</f>
        <v>0</v>
      </c>
      <c r="C20" s="4">
        <f>C21+C22+C23+C24+C25+C26+C27+C30</f>
        <v>0</v>
      </c>
      <c r="D20" s="4">
        <f>D21+D22+D23+D24+D25+D26+D27+D30</f>
        <v>0</v>
      </c>
      <c r="E20" s="4">
        <f>E21+E22+E23+E24+E25+E26+E27+E30</f>
        <v>0</v>
      </c>
      <c r="F20" s="4">
        <f>F21+F22+F23+F24+F25+F26+F27+F30</f>
        <v>0</v>
      </c>
      <c r="G20" s="4">
        <f>G21+G22+G23+G24+G25+G26+G27+G30</f>
        <v>0</v>
      </c>
    </row>
    <row r="21" spans="1:7" ht="19.5" x14ac:dyDescent="0.25">
      <c r="A21" s="9" t="s">
        <v>10</v>
      </c>
      <c r="B21" s="8"/>
      <c r="C21" s="7"/>
      <c r="D21" s="6">
        <f>B21+C21</f>
        <v>0</v>
      </c>
      <c r="E21" s="7"/>
      <c r="F21" s="7"/>
      <c r="G21" s="6">
        <f>D21-E21</f>
        <v>0</v>
      </c>
    </row>
    <row r="22" spans="1:7" x14ac:dyDescent="0.25">
      <c r="A22" s="9" t="s">
        <v>9</v>
      </c>
      <c r="B22" s="8"/>
      <c r="C22" s="7"/>
      <c r="D22" s="6">
        <f>B22+C22</f>
        <v>0</v>
      </c>
      <c r="E22" s="7"/>
      <c r="F22" s="7"/>
      <c r="G22" s="6">
        <f>D22-E22</f>
        <v>0</v>
      </c>
    </row>
    <row r="23" spans="1:7" x14ac:dyDescent="0.25">
      <c r="A23" s="9" t="s">
        <v>8</v>
      </c>
      <c r="B23" s="8"/>
      <c r="C23" s="7"/>
      <c r="D23" s="6">
        <f>B23+C23</f>
        <v>0</v>
      </c>
      <c r="E23" s="7"/>
      <c r="F23" s="7"/>
      <c r="G23" s="6">
        <f>D23-E23</f>
        <v>0</v>
      </c>
    </row>
    <row r="24" spans="1:7" x14ac:dyDescent="0.25">
      <c r="A24" s="9" t="s">
        <v>7</v>
      </c>
      <c r="B24" s="8"/>
      <c r="C24" s="7"/>
      <c r="D24" s="6">
        <f>B24+C24</f>
        <v>0</v>
      </c>
      <c r="E24" s="7"/>
      <c r="F24" s="7"/>
      <c r="G24" s="6">
        <f>D24-E24</f>
        <v>0</v>
      </c>
    </row>
    <row r="25" spans="1:7" x14ac:dyDescent="0.25">
      <c r="A25" s="9" t="s">
        <v>6</v>
      </c>
      <c r="B25" s="8"/>
      <c r="C25" s="7"/>
      <c r="D25" s="6">
        <f>B25+C25</f>
        <v>0</v>
      </c>
      <c r="E25" s="7"/>
      <c r="F25" s="7"/>
      <c r="G25" s="6">
        <f>D25-E25</f>
        <v>0</v>
      </c>
    </row>
    <row r="26" spans="1:7" x14ac:dyDescent="0.25">
      <c r="A26" s="9" t="s">
        <v>5</v>
      </c>
      <c r="B26" s="8"/>
      <c r="C26" s="7"/>
      <c r="D26" s="6">
        <f>B26+C26</f>
        <v>0</v>
      </c>
      <c r="E26" s="7"/>
      <c r="F26" s="7"/>
      <c r="G26" s="6">
        <f>D26-E26</f>
        <v>0</v>
      </c>
    </row>
    <row r="27" spans="1:7" ht="29.25" x14ac:dyDescent="0.25">
      <c r="A27" s="9" t="s">
        <v>4</v>
      </c>
      <c r="B27" s="4">
        <f>B28+B29</f>
        <v>0</v>
      </c>
      <c r="C27" s="4">
        <f>C28+C29</f>
        <v>0</v>
      </c>
      <c r="D27" s="4">
        <f>D28+D29</f>
        <v>0</v>
      </c>
      <c r="E27" s="4">
        <f>E28+E29</f>
        <v>0</v>
      </c>
      <c r="F27" s="4">
        <f>F28+F29</f>
        <v>0</v>
      </c>
      <c r="G27" s="4">
        <f>G28+G29</f>
        <v>0</v>
      </c>
    </row>
    <row r="28" spans="1:7" x14ac:dyDescent="0.25">
      <c r="A28" s="10" t="s">
        <v>3</v>
      </c>
      <c r="B28" s="8"/>
      <c r="C28" s="7"/>
      <c r="D28" s="6">
        <f>B28+C28</f>
        <v>0</v>
      </c>
      <c r="E28" s="7"/>
      <c r="F28" s="7"/>
      <c r="G28" s="6">
        <f>D28-E28</f>
        <v>0</v>
      </c>
    </row>
    <row r="29" spans="1:7" x14ac:dyDescent="0.25">
      <c r="A29" s="10" t="s">
        <v>2</v>
      </c>
      <c r="B29" s="8"/>
      <c r="C29" s="7"/>
      <c r="D29" s="6">
        <f>B29+C29</f>
        <v>0</v>
      </c>
      <c r="E29" s="7"/>
      <c r="F29" s="7"/>
      <c r="G29" s="6">
        <f>D29-E29</f>
        <v>0</v>
      </c>
    </row>
    <row r="30" spans="1:7" x14ac:dyDescent="0.25">
      <c r="A30" s="9" t="s">
        <v>1</v>
      </c>
      <c r="B30" s="8"/>
      <c r="C30" s="7"/>
      <c r="D30" s="6">
        <f>B30+C30</f>
        <v>0</v>
      </c>
      <c r="E30" s="7"/>
      <c r="F30" s="7"/>
      <c r="G30" s="6">
        <f>D30-E30</f>
        <v>0</v>
      </c>
    </row>
    <row r="31" spans="1:7" ht="19.5" x14ac:dyDescent="0.25">
      <c r="A31" s="5" t="s">
        <v>0</v>
      </c>
      <c r="B31" s="4">
        <f>B8+B20</f>
        <v>18791893.549999997</v>
      </c>
      <c r="C31" s="4">
        <f>C8+C20</f>
        <v>3543823.19</v>
      </c>
      <c r="D31" s="4">
        <f>D8+D20</f>
        <v>22335716.739999998</v>
      </c>
      <c r="E31" s="4">
        <f>E8+E20</f>
        <v>12708584.310000002</v>
      </c>
      <c r="F31" s="4">
        <f>F8+F20</f>
        <v>11062192.050000001</v>
      </c>
      <c r="G31" s="4">
        <f>G8+G20</f>
        <v>9627132.429999996</v>
      </c>
    </row>
    <row r="32" spans="1:7" ht="15.75" thickBot="1" x14ac:dyDescent="0.3">
      <c r="A32" s="3"/>
      <c r="B32" s="2"/>
      <c r="C32" s="1"/>
      <c r="D32" s="1"/>
      <c r="E32" s="1"/>
      <c r="F32" s="1"/>
      <c r="G32" s="1"/>
    </row>
  </sheetData>
  <sheetProtection password="C195" sheet="1" scenarios="1" insertHyperlinks="0"/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ETCA-II-14</vt:lpstr>
      <vt:lpstr>'ETCA-II-14'!Área_de_impresión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2023-11-14T21:58:55Z</dcterms:created>
  <dcterms:modified xsi:type="dcterms:W3CDTF">2023-11-14T21:59:03Z</dcterms:modified>
</cp:coreProperties>
</file>